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100" windowWidth="33040" windowHeight="1666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comp">'Sheet1'!$K$2</definedName>
    <definedName name="comp2">'Sheet1'!$P$4</definedName>
    <definedName name="Competitors">'Sheet1'!$K$2</definedName>
    <definedName name="Factor">'Sheet1'!$P$2</definedName>
  </definedNames>
  <calcPr fullCalcOnLoad="1"/>
</workbook>
</file>

<file path=xl/sharedStrings.xml><?xml version="1.0" encoding="utf-8"?>
<sst xmlns="http://schemas.openxmlformats.org/spreadsheetml/2006/main" count="127" uniqueCount="51">
  <si>
    <t xml:space="preserve"> </t>
  </si>
  <si>
    <t>Factor</t>
  </si>
  <si>
    <t>Line</t>
  </si>
  <si>
    <t>Place</t>
  </si>
  <si>
    <t>Name</t>
  </si>
  <si>
    <t>Memb.No</t>
  </si>
  <si>
    <t>Wh/base</t>
  </si>
  <si>
    <t>Cap.</t>
  </si>
  <si>
    <t>Class</t>
  </si>
  <si>
    <t>M/F</t>
  </si>
  <si>
    <t>Fuel</t>
  </si>
  <si>
    <t>Desc</t>
  </si>
  <si>
    <t>R/G</t>
  </si>
  <si>
    <t>Novice</t>
  </si>
  <si>
    <t>Score</t>
  </si>
  <si>
    <t>Points</t>
  </si>
  <si>
    <t>Competitors</t>
  </si>
  <si>
    <t xml:space="preserve">  </t>
  </si>
  <si>
    <t>TYRO / RTV / CCV Trial  - Venue - Date</t>
  </si>
  <si>
    <t>M</t>
  </si>
  <si>
    <t>D</t>
  </si>
  <si>
    <t>Y</t>
  </si>
  <si>
    <t>N</t>
  </si>
  <si>
    <t>George McLay</t>
  </si>
  <si>
    <t>LR</t>
  </si>
  <si>
    <t>P</t>
  </si>
  <si>
    <t>Sam Taylor</t>
  </si>
  <si>
    <t>F</t>
  </si>
  <si>
    <t>Billy Phillips</t>
  </si>
  <si>
    <t>Alex Scott</t>
  </si>
  <si>
    <t>Tomcat</t>
  </si>
  <si>
    <t>Stumpy</t>
  </si>
  <si>
    <t>S1 Warthog</t>
  </si>
  <si>
    <t>Bowler</t>
  </si>
  <si>
    <t>Frank Wolfe</t>
  </si>
  <si>
    <t>CCV</t>
  </si>
  <si>
    <t>Kidlaw</t>
  </si>
  <si>
    <t>Andy Taylor</t>
  </si>
  <si>
    <t>Lwt</t>
  </si>
  <si>
    <t>Kieron Freyne</t>
  </si>
  <si>
    <t>David Hunter</t>
  </si>
  <si>
    <t>Dan Freyne</t>
  </si>
  <si>
    <t>Jim Douglas</t>
  </si>
  <si>
    <t>Colin Robertson</t>
  </si>
  <si>
    <t>Def</t>
  </si>
  <si>
    <t>Stuart Robertson</t>
  </si>
  <si>
    <t>1935A</t>
  </si>
  <si>
    <t>Douglas Thomson</t>
  </si>
  <si>
    <t>S1</t>
  </si>
  <si>
    <t>Robert Whitelaw</t>
  </si>
  <si>
    <t xml:space="preserve">M 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</si>
</sst>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.00000"/>
    <numFmt numFmtId="173" formatCode="#0.00000"/>
    <numFmt numFmtId="174" formatCode="#0.0000"/>
    <numFmt numFmtId="175" formatCode="#0.00"/>
    <numFmt numFmtId="176" formatCode="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</borders>
  <cellStyleXfs count="63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7" borderId="0" applyNumberFormat="0" applyBorder="0" applyAlignment="0" applyProtection="0"/>
    <xf numFmtId="0" fontId="0" fillId="4" borderId="7" applyNumberFormat="0" applyFont="0" applyAlignment="0" applyProtection="0"/>
    <xf numFmtId="0" fontId="21" fillId="16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74" fontId="0" fillId="0" borderId="0" xfId="0" applyNumberFormat="1" applyAlignment="1">
      <alignment/>
    </xf>
    <xf numFmtId="1" fontId="0" fillId="0" borderId="0" xfId="0" applyNumberFormat="1" applyAlignment="1">
      <alignment/>
    </xf>
    <xf numFmtId="175" fontId="0" fillId="0" borderId="0" xfId="0" applyNumberFormat="1" applyAlignment="1">
      <alignment/>
    </xf>
    <xf numFmtId="0" fontId="0" fillId="16" borderId="0" xfId="0" applyFill="1" applyBorder="1" applyAlignment="1">
      <alignment/>
    </xf>
    <xf numFmtId="0" fontId="0" fillId="16" borderId="0" xfId="0" applyFill="1" applyBorder="1" applyAlignment="1">
      <alignment horizontal="left"/>
    </xf>
    <xf numFmtId="175" fontId="0" fillId="16" borderId="0" xfId="0" applyNumberFormat="1" applyFill="1" applyBorder="1" applyAlignment="1">
      <alignment/>
    </xf>
    <xf numFmtId="0" fontId="5" fillId="16" borderId="0" xfId="0" applyFont="1" applyFill="1" applyBorder="1" applyAlignment="1">
      <alignment/>
    </xf>
    <xf numFmtId="0" fontId="0" fillId="16" borderId="0" xfId="0" applyFont="1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175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176" fontId="0" fillId="0" borderId="10" xfId="0" applyNumberFormat="1" applyFont="1" applyBorder="1" applyAlignment="1">
      <alignment horizontal="center"/>
    </xf>
    <xf numFmtId="176" fontId="0" fillId="0" borderId="12" xfId="0" applyNumberFormat="1" applyBorder="1" applyAlignment="1">
      <alignment horizontal="center"/>
    </xf>
    <xf numFmtId="175" fontId="0" fillId="0" borderId="13" xfId="0" applyNumberFormat="1" applyBorder="1" applyAlignment="1">
      <alignment/>
    </xf>
    <xf numFmtId="176" fontId="0" fillId="0" borderId="10" xfId="0" applyNumberForma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17" xfId="0" applyBorder="1" applyAlignment="1">
      <alignment horizontal="right" indent="1"/>
    </xf>
    <xf numFmtId="0" fontId="0" fillId="0" borderId="18" xfId="0" applyBorder="1" applyAlignment="1">
      <alignment horizontal="right" indent="1"/>
    </xf>
    <xf numFmtId="0" fontId="0" fillId="0" borderId="10" xfId="0" applyFont="1" applyBorder="1" applyAlignment="1">
      <alignment horizontal="right" indent="1"/>
    </xf>
    <xf numFmtId="0" fontId="0" fillId="0" borderId="10" xfId="0" applyBorder="1" applyAlignment="1">
      <alignment horizontal="right" indent="1"/>
    </xf>
    <xf numFmtId="0" fontId="0" fillId="0" borderId="12" xfId="0" applyBorder="1" applyAlignment="1">
      <alignment horizontal="right" indent="1"/>
    </xf>
    <xf numFmtId="14" fontId="4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39"/>
  <sheetViews>
    <sheetView showGridLines="0" tabSelected="1" zoomScale="150" zoomScaleNormal="150" zoomScalePageLayoutView="0" workbookViewId="0" topLeftCell="A1">
      <selection activeCell="P5" sqref="P5"/>
    </sheetView>
  </sheetViews>
  <sheetFormatPr defaultColWidth="11.421875" defaultRowHeight="12.75"/>
  <cols>
    <col min="1" max="1" width="1.7109375" style="0" customWidth="1"/>
    <col min="2" max="2" width="6.7109375" style="0" customWidth="1"/>
    <col min="3" max="3" width="20.7109375" style="0" customWidth="1"/>
    <col min="4" max="4" width="9.7109375" style="0" customWidth="1"/>
    <col min="5" max="5" width="8.8515625" style="0" customWidth="1"/>
    <col min="6" max="7" width="6.7109375" style="0" customWidth="1"/>
    <col min="8" max="8" width="4.7109375" style="0" customWidth="1"/>
    <col min="9" max="9" width="6.7109375" style="0" customWidth="1"/>
    <col min="10" max="10" width="15.7109375" style="0" customWidth="1"/>
    <col min="11" max="11" width="5.7109375" style="0" customWidth="1"/>
    <col min="12" max="13" width="6.7109375" style="0" customWidth="1"/>
    <col min="14" max="14" width="8.7109375" style="0" customWidth="1"/>
    <col min="15" max="16384" width="8.8515625" style="0" customWidth="1"/>
  </cols>
  <sheetData>
    <row r="1" spans="2:14" ht="15">
      <c r="B1" s="10" t="s">
        <v>18</v>
      </c>
      <c r="C1" s="10"/>
      <c r="D1" s="10"/>
      <c r="E1" s="11"/>
      <c r="F1" s="11"/>
      <c r="G1" s="7"/>
      <c r="H1" s="7"/>
      <c r="I1" s="7"/>
      <c r="J1" s="7"/>
      <c r="K1" s="7"/>
      <c r="L1" s="7"/>
      <c r="M1" s="7"/>
      <c r="N1" s="7"/>
    </row>
    <row r="2" spans="2:17" ht="15.75" thickBot="1">
      <c r="B2" t="s">
        <v>35</v>
      </c>
      <c r="C2" s="1" t="s">
        <v>36</v>
      </c>
      <c r="D2" s="38">
        <v>41917</v>
      </c>
      <c r="J2" t="s">
        <v>0</v>
      </c>
      <c r="K2" s="3" t="s">
        <v>0</v>
      </c>
      <c r="L2" t="s">
        <v>0</v>
      </c>
      <c r="M2" t="s">
        <v>0</v>
      </c>
      <c r="N2" s="4" t="s">
        <v>0</v>
      </c>
      <c r="O2" t="s">
        <v>1</v>
      </c>
      <c r="P2">
        <f>10/comp2</f>
        <v>0.7142857142857143</v>
      </c>
      <c r="Q2" s="3" t="s">
        <v>2</v>
      </c>
    </row>
    <row r="3" spans="2:16" s="32" customFormat="1" ht="12">
      <c r="B3" s="27" t="s">
        <v>3</v>
      </c>
      <c r="C3" s="28" t="s">
        <v>4</v>
      </c>
      <c r="D3" s="28" t="s">
        <v>5</v>
      </c>
      <c r="E3" s="28" t="s">
        <v>6</v>
      </c>
      <c r="F3" s="28" t="s">
        <v>7</v>
      </c>
      <c r="G3" s="28" t="s">
        <v>8</v>
      </c>
      <c r="H3" s="28" t="s">
        <v>9</v>
      </c>
      <c r="I3" s="28" t="s">
        <v>10</v>
      </c>
      <c r="J3" s="28" t="s">
        <v>11</v>
      </c>
      <c r="K3" s="29" t="s">
        <v>12</v>
      </c>
      <c r="L3" s="29" t="s">
        <v>13</v>
      </c>
      <c r="M3" s="30" t="s">
        <v>14</v>
      </c>
      <c r="N3" s="31" t="s">
        <v>15</v>
      </c>
      <c r="P3" s="32" t="s">
        <v>16</v>
      </c>
    </row>
    <row r="4" spans="2:17" ht="12">
      <c r="B4" s="33">
        <f>IF(M4=M3,B3,Q4)</f>
        <v>1</v>
      </c>
      <c r="C4" s="14" t="s">
        <v>23</v>
      </c>
      <c r="D4" s="36">
        <v>205</v>
      </c>
      <c r="E4" s="16">
        <v>86</v>
      </c>
      <c r="F4" s="26">
        <v>2.5</v>
      </c>
      <c r="G4" s="16"/>
      <c r="H4" s="15" t="s">
        <v>19</v>
      </c>
      <c r="I4" s="15" t="s">
        <v>20</v>
      </c>
      <c r="J4" s="14" t="s">
        <v>32</v>
      </c>
      <c r="K4" s="16" t="s">
        <v>22</v>
      </c>
      <c r="L4" s="16" t="s">
        <v>22</v>
      </c>
      <c r="M4" s="16">
        <v>3</v>
      </c>
      <c r="N4" s="17">
        <f aca="true" t="shared" si="0" ref="N4:N17">10-((B4-1)*$P$2)</f>
        <v>10</v>
      </c>
      <c r="P4" s="3">
        <v>14</v>
      </c>
      <c r="Q4">
        <v>1</v>
      </c>
    </row>
    <row r="5" spans="2:17" ht="12">
      <c r="B5" s="33">
        <v>2</v>
      </c>
      <c r="C5" s="14" t="s">
        <v>34</v>
      </c>
      <c r="D5" s="36">
        <v>1086</v>
      </c>
      <c r="E5" s="16">
        <v>88</v>
      </c>
      <c r="F5" s="26">
        <v>3.9</v>
      </c>
      <c r="G5" s="16"/>
      <c r="H5" s="15" t="s">
        <v>19</v>
      </c>
      <c r="I5" s="15" t="s">
        <v>25</v>
      </c>
      <c r="J5" s="14" t="s">
        <v>30</v>
      </c>
      <c r="K5" s="16" t="s">
        <v>21</v>
      </c>
      <c r="L5" s="16" t="s">
        <v>22</v>
      </c>
      <c r="M5" s="16">
        <v>13</v>
      </c>
      <c r="N5" s="17">
        <f t="shared" si="0"/>
        <v>9.285714285714286</v>
      </c>
      <c r="P5" s="3"/>
      <c r="Q5">
        <f>Q4+1</f>
        <v>2</v>
      </c>
    </row>
    <row r="6" spans="2:17" ht="12">
      <c r="B6" s="33">
        <v>3</v>
      </c>
      <c r="C6" s="14" t="s">
        <v>37</v>
      </c>
      <c r="D6" s="36">
        <v>1388</v>
      </c>
      <c r="E6" s="16">
        <v>88</v>
      </c>
      <c r="F6" s="26">
        <v>3.9</v>
      </c>
      <c r="G6" s="16"/>
      <c r="H6" s="15" t="s">
        <v>19</v>
      </c>
      <c r="I6" s="15" t="s">
        <v>25</v>
      </c>
      <c r="J6" s="14" t="s">
        <v>33</v>
      </c>
      <c r="K6" s="16" t="s">
        <v>22</v>
      </c>
      <c r="L6" s="16" t="s">
        <v>22</v>
      </c>
      <c r="M6" s="16">
        <v>14</v>
      </c>
      <c r="N6" s="17">
        <f t="shared" si="0"/>
        <v>8.571428571428571</v>
      </c>
      <c r="Q6">
        <f aca="true" t="shared" si="1" ref="Q6:Q11">Q5+1</f>
        <v>3</v>
      </c>
    </row>
    <row r="7" spans="2:17" ht="12">
      <c r="B7" s="33">
        <v>4</v>
      </c>
      <c r="C7" s="14" t="s">
        <v>28</v>
      </c>
      <c r="D7" s="36">
        <v>143</v>
      </c>
      <c r="E7" s="16">
        <v>88</v>
      </c>
      <c r="F7" s="26">
        <v>3.9</v>
      </c>
      <c r="G7" s="16"/>
      <c r="H7" s="15" t="s">
        <v>19</v>
      </c>
      <c r="I7" s="15" t="s">
        <v>25</v>
      </c>
      <c r="J7" s="14" t="s">
        <v>38</v>
      </c>
      <c r="K7" s="16" t="s">
        <v>22</v>
      </c>
      <c r="L7" s="16" t="s">
        <v>22</v>
      </c>
      <c r="M7" s="16">
        <v>15</v>
      </c>
      <c r="N7" s="17">
        <f t="shared" si="0"/>
        <v>7.857142857142858</v>
      </c>
      <c r="Q7">
        <f t="shared" si="1"/>
        <v>4</v>
      </c>
    </row>
    <row r="8" spans="2:17" ht="12">
      <c r="B8" s="33">
        <v>5</v>
      </c>
      <c r="C8" s="14" t="s">
        <v>39</v>
      </c>
      <c r="D8" s="36">
        <v>939</v>
      </c>
      <c r="E8" s="16">
        <v>80</v>
      </c>
      <c r="F8" s="26">
        <v>3.9</v>
      </c>
      <c r="G8" s="16"/>
      <c r="H8" s="15" t="s">
        <v>19</v>
      </c>
      <c r="I8" s="15" t="s">
        <v>25</v>
      </c>
      <c r="J8" s="14" t="s">
        <v>30</v>
      </c>
      <c r="K8" s="16" t="s">
        <v>22</v>
      </c>
      <c r="L8" s="16" t="s">
        <v>22</v>
      </c>
      <c r="M8" s="16">
        <v>16</v>
      </c>
      <c r="N8" s="17">
        <f t="shared" si="0"/>
        <v>7.142857142857142</v>
      </c>
      <c r="Q8">
        <f t="shared" si="1"/>
        <v>5</v>
      </c>
    </row>
    <row r="9" spans="2:17" ht="12">
      <c r="B9" s="33">
        <v>5</v>
      </c>
      <c r="C9" s="14" t="s">
        <v>40</v>
      </c>
      <c r="D9" s="36">
        <v>974</v>
      </c>
      <c r="E9" s="16">
        <v>80</v>
      </c>
      <c r="F9" s="26">
        <v>2.5</v>
      </c>
      <c r="G9" s="16"/>
      <c r="H9" s="15" t="s">
        <v>19</v>
      </c>
      <c r="I9" s="15" t="s">
        <v>25</v>
      </c>
      <c r="J9" s="14" t="s">
        <v>31</v>
      </c>
      <c r="K9" s="16" t="s">
        <v>22</v>
      </c>
      <c r="L9" s="16" t="s">
        <v>22</v>
      </c>
      <c r="M9" s="16">
        <v>16</v>
      </c>
      <c r="N9" s="17">
        <f t="shared" si="0"/>
        <v>7.142857142857142</v>
      </c>
      <c r="Q9">
        <f t="shared" si="1"/>
        <v>6</v>
      </c>
    </row>
    <row r="10" spans="2:17" ht="12">
      <c r="B10" s="33">
        <v>7</v>
      </c>
      <c r="C10" s="14" t="s">
        <v>41</v>
      </c>
      <c r="D10" s="36"/>
      <c r="E10" s="16">
        <v>80</v>
      </c>
      <c r="F10" s="26">
        <v>3.9</v>
      </c>
      <c r="G10" s="16"/>
      <c r="H10" s="15" t="s">
        <v>19</v>
      </c>
      <c r="I10" s="15" t="s">
        <v>25</v>
      </c>
      <c r="J10" s="14" t="s">
        <v>30</v>
      </c>
      <c r="K10" s="16" t="s">
        <v>22</v>
      </c>
      <c r="L10" s="16" t="s">
        <v>22</v>
      </c>
      <c r="M10" s="16">
        <v>17</v>
      </c>
      <c r="N10" s="17">
        <f t="shared" si="0"/>
        <v>5.714285714285714</v>
      </c>
      <c r="P10" t="s">
        <v>0</v>
      </c>
      <c r="Q10">
        <f t="shared" si="1"/>
        <v>7</v>
      </c>
    </row>
    <row r="11" spans="2:17" ht="12">
      <c r="B11" s="33">
        <v>8</v>
      </c>
      <c r="C11" s="14" t="s">
        <v>42</v>
      </c>
      <c r="D11" s="36">
        <v>300</v>
      </c>
      <c r="E11" s="16">
        <v>80</v>
      </c>
      <c r="F11" s="26">
        <v>2.5</v>
      </c>
      <c r="G11" s="16"/>
      <c r="H11" s="15" t="s">
        <v>19</v>
      </c>
      <c r="I11" s="15" t="s">
        <v>25</v>
      </c>
      <c r="J11" s="14" t="s">
        <v>31</v>
      </c>
      <c r="K11" s="16" t="s">
        <v>22</v>
      </c>
      <c r="L11" s="16" t="s">
        <v>21</v>
      </c>
      <c r="M11" s="16">
        <v>20</v>
      </c>
      <c r="N11" s="17">
        <f t="shared" si="0"/>
        <v>5</v>
      </c>
      <c r="Q11">
        <f t="shared" si="1"/>
        <v>8</v>
      </c>
    </row>
    <row r="12" spans="2:17" ht="12">
      <c r="B12" s="33">
        <v>8</v>
      </c>
      <c r="C12" s="14" t="s">
        <v>26</v>
      </c>
      <c r="D12" s="36">
        <v>1985</v>
      </c>
      <c r="E12" s="16">
        <v>88</v>
      </c>
      <c r="F12" s="26">
        <v>3.9</v>
      </c>
      <c r="G12" s="16"/>
      <c r="H12" s="15" t="s">
        <v>27</v>
      </c>
      <c r="I12" s="15" t="s">
        <v>25</v>
      </c>
      <c r="J12" s="14" t="s">
        <v>33</v>
      </c>
      <c r="K12" s="16" t="s">
        <v>22</v>
      </c>
      <c r="L12" s="16" t="s">
        <v>22</v>
      </c>
      <c r="M12" s="16">
        <v>27</v>
      </c>
      <c r="N12" s="17">
        <f t="shared" si="0"/>
        <v>5</v>
      </c>
      <c r="Q12">
        <v>9</v>
      </c>
    </row>
    <row r="13" spans="2:17" ht="12">
      <c r="B13" s="33">
        <v>10</v>
      </c>
      <c r="C13" s="14" t="s">
        <v>43</v>
      </c>
      <c r="D13" s="36">
        <v>159</v>
      </c>
      <c r="E13" s="16">
        <v>90</v>
      </c>
      <c r="F13" s="26">
        <v>2.5</v>
      </c>
      <c r="G13" s="16"/>
      <c r="H13" s="15" t="s">
        <v>19</v>
      </c>
      <c r="I13" s="15" t="s">
        <v>20</v>
      </c>
      <c r="J13" s="14" t="s">
        <v>44</v>
      </c>
      <c r="K13" s="16" t="s">
        <v>21</v>
      </c>
      <c r="L13" s="16" t="s">
        <v>22</v>
      </c>
      <c r="M13" s="16">
        <v>29</v>
      </c>
      <c r="N13" s="17">
        <f t="shared" si="0"/>
        <v>3.571428571428571</v>
      </c>
      <c r="Q13">
        <v>10</v>
      </c>
    </row>
    <row r="14" spans="2:17" ht="12">
      <c r="B14" s="33">
        <v>11</v>
      </c>
      <c r="C14" s="14" t="s">
        <v>45</v>
      </c>
      <c r="D14" s="36" t="s">
        <v>46</v>
      </c>
      <c r="E14" s="16">
        <v>90</v>
      </c>
      <c r="F14" s="26">
        <v>2.5</v>
      </c>
      <c r="G14" s="16"/>
      <c r="H14" s="15" t="s">
        <v>19</v>
      </c>
      <c r="I14" s="15" t="s">
        <v>20</v>
      </c>
      <c r="J14" s="14" t="s">
        <v>44</v>
      </c>
      <c r="K14" s="16" t="s">
        <v>21</v>
      </c>
      <c r="L14" s="16" t="s">
        <v>21</v>
      </c>
      <c r="M14" s="16">
        <v>31</v>
      </c>
      <c r="N14" s="17">
        <f t="shared" si="0"/>
        <v>2.8571428571428568</v>
      </c>
      <c r="Q14">
        <v>11</v>
      </c>
    </row>
    <row r="15" spans="2:17" ht="12">
      <c r="B15" s="33">
        <v>12</v>
      </c>
      <c r="C15" s="14" t="s">
        <v>47</v>
      </c>
      <c r="D15" s="36">
        <v>1703</v>
      </c>
      <c r="E15" s="16">
        <v>90</v>
      </c>
      <c r="F15" s="26">
        <v>3.9</v>
      </c>
      <c r="G15" s="16"/>
      <c r="H15" s="15" t="s">
        <v>19</v>
      </c>
      <c r="I15" s="15" t="s">
        <v>25</v>
      </c>
      <c r="J15" s="14" t="s">
        <v>44</v>
      </c>
      <c r="K15" s="16" t="s">
        <v>22</v>
      </c>
      <c r="L15" s="16" t="s">
        <v>22</v>
      </c>
      <c r="M15" s="16">
        <v>34</v>
      </c>
      <c r="N15" s="17">
        <f t="shared" si="0"/>
        <v>2.1428571428571423</v>
      </c>
      <c r="Q15">
        <v>12</v>
      </c>
    </row>
    <row r="16" spans="2:17" ht="12">
      <c r="B16" s="33">
        <v>13</v>
      </c>
      <c r="C16" s="14" t="s">
        <v>29</v>
      </c>
      <c r="D16" s="36">
        <v>206</v>
      </c>
      <c r="E16" s="16">
        <v>88</v>
      </c>
      <c r="F16" s="26">
        <v>2.5</v>
      </c>
      <c r="G16" s="16"/>
      <c r="H16" s="15" t="s">
        <v>19</v>
      </c>
      <c r="I16" s="15" t="s">
        <v>20</v>
      </c>
      <c r="J16" s="14" t="s">
        <v>48</v>
      </c>
      <c r="K16" s="16" t="s">
        <v>21</v>
      </c>
      <c r="L16" s="16" t="s">
        <v>22</v>
      </c>
      <c r="M16" s="16">
        <v>37</v>
      </c>
      <c r="N16" s="17">
        <f t="shared" si="0"/>
        <v>1.4285714285714288</v>
      </c>
      <c r="Q16">
        <v>13</v>
      </c>
    </row>
    <row r="17" spans="2:17" ht="12">
      <c r="B17" s="33">
        <v>14</v>
      </c>
      <c r="C17" s="14" t="s">
        <v>49</v>
      </c>
      <c r="D17" s="36">
        <v>2405</v>
      </c>
      <c r="E17" s="16">
        <v>88</v>
      </c>
      <c r="F17" s="26">
        <v>2.5</v>
      </c>
      <c r="G17" s="16"/>
      <c r="H17" s="15" t="s">
        <v>50</v>
      </c>
      <c r="I17" s="15" t="s">
        <v>20</v>
      </c>
      <c r="J17" s="14" t="s">
        <v>24</v>
      </c>
      <c r="K17" s="16" t="s">
        <v>22</v>
      </c>
      <c r="L17" s="16" t="s">
        <v>22</v>
      </c>
      <c r="M17" s="16">
        <v>62</v>
      </c>
      <c r="N17" s="17">
        <f t="shared" si="0"/>
        <v>0.7142857142857135</v>
      </c>
      <c r="Q17">
        <v>14</v>
      </c>
    </row>
    <row r="18" spans="2:17" ht="12">
      <c r="B18" s="33"/>
      <c r="C18" s="14"/>
      <c r="D18" s="36"/>
      <c r="E18" s="16"/>
      <c r="F18" s="26"/>
      <c r="G18" s="16"/>
      <c r="H18" s="15"/>
      <c r="I18" s="15"/>
      <c r="J18" s="14"/>
      <c r="K18" s="16"/>
      <c r="L18" s="16"/>
      <c r="M18" s="16"/>
      <c r="N18" s="17"/>
      <c r="Q18">
        <v>15</v>
      </c>
    </row>
    <row r="19" spans="2:17" ht="12">
      <c r="B19" s="33"/>
      <c r="C19" s="21"/>
      <c r="D19" s="35"/>
      <c r="E19" s="22"/>
      <c r="F19" s="23"/>
      <c r="G19" s="22"/>
      <c r="H19" s="15"/>
      <c r="I19" s="15"/>
      <c r="J19" s="14"/>
      <c r="K19" s="22"/>
      <c r="L19" s="22"/>
      <c r="M19" s="22"/>
      <c r="N19" s="17"/>
      <c r="Q19">
        <v>16</v>
      </c>
    </row>
    <row r="20" spans="2:17" ht="12">
      <c r="B20" s="33"/>
      <c r="C20" s="21"/>
      <c r="D20" s="35"/>
      <c r="E20" s="22"/>
      <c r="F20" s="23"/>
      <c r="G20" s="22"/>
      <c r="H20" s="15"/>
      <c r="I20" s="15"/>
      <c r="J20" s="14"/>
      <c r="K20" s="22"/>
      <c r="L20" s="22"/>
      <c r="M20" s="22"/>
      <c r="N20" s="17"/>
      <c r="Q20">
        <v>17</v>
      </c>
    </row>
    <row r="21" spans="2:17" ht="12">
      <c r="B21" s="33"/>
      <c r="C21" s="14"/>
      <c r="D21" s="36"/>
      <c r="E21" s="16"/>
      <c r="F21" s="26"/>
      <c r="G21" s="16"/>
      <c r="H21" s="15"/>
      <c r="I21" s="15"/>
      <c r="J21" s="14"/>
      <c r="K21" s="16"/>
      <c r="L21" s="16"/>
      <c r="M21" s="16"/>
      <c r="N21" s="17"/>
      <c r="Q21">
        <v>18</v>
      </c>
    </row>
    <row r="22" spans="2:17" ht="12">
      <c r="B22" s="33"/>
      <c r="C22" s="14"/>
      <c r="D22" s="36"/>
      <c r="E22" s="16"/>
      <c r="F22" s="26"/>
      <c r="G22" s="16"/>
      <c r="H22" s="15"/>
      <c r="I22" s="15"/>
      <c r="J22" s="14"/>
      <c r="K22" s="16"/>
      <c r="L22" s="16"/>
      <c r="M22" s="16"/>
      <c r="N22" s="17"/>
      <c r="Q22">
        <v>19</v>
      </c>
    </row>
    <row r="23" spans="2:17" ht="12">
      <c r="B23" s="33"/>
      <c r="C23" s="14"/>
      <c r="D23" s="36"/>
      <c r="E23" s="16"/>
      <c r="F23" s="26"/>
      <c r="G23" s="16"/>
      <c r="H23" s="15"/>
      <c r="I23" s="15"/>
      <c r="J23" s="14"/>
      <c r="K23" s="16"/>
      <c r="L23" s="16"/>
      <c r="M23" s="16"/>
      <c r="N23" s="17"/>
      <c r="Q23">
        <v>20</v>
      </c>
    </row>
    <row r="24" spans="2:17" ht="12">
      <c r="B24" s="33"/>
      <c r="C24" s="14"/>
      <c r="D24" s="14"/>
      <c r="E24" s="16"/>
      <c r="F24" s="26"/>
      <c r="G24" s="16"/>
      <c r="H24" s="15"/>
      <c r="I24" s="15"/>
      <c r="J24" s="14"/>
      <c r="K24" s="16"/>
      <c r="L24" s="16"/>
      <c r="M24" s="16"/>
      <c r="N24" s="17"/>
      <c r="Q24">
        <v>21</v>
      </c>
    </row>
    <row r="25" spans="2:17" ht="12">
      <c r="B25" s="33"/>
      <c r="C25" s="14"/>
      <c r="D25" s="36"/>
      <c r="E25" s="16"/>
      <c r="F25" s="26"/>
      <c r="G25" s="16"/>
      <c r="H25" s="15"/>
      <c r="I25" s="15"/>
      <c r="J25" s="14"/>
      <c r="K25" s="16"/>
      <c r="L25" s="16"/>
      <c r="M25" s="16"/>
      <c r="N25" s="17"/>
      <c r="Q25">
        <v>22</v>
      </c>
    </row>
    <row r="26" spans="2:17" ht="12">
      <c r="B26" s="33"/>
      <c r="C26" s="14"/>
      <c r="D26" s="36"/>
      <c r="E26" s="16"/>
      <c r="F26" s="26"/>
      <c r="G26" s="16"/>
      <c r="H26" s="15"/>
      <c r="I26" s="15"/>
      <c r="J26" s="14"/>
      <c r="K26" s="16"/>
      <c r="L26" s="16"/>
      <c r="M26" s="16"/>
      <c r="N26" s="17"/>
      <c r="Q26">
        <v>23</v>
      </c>
    </row>
    <row r="27" spans="2:17" ht="12">
      <c r="B27" s="33"/>
      <c r="C27" s="14"/>
      <c r="D27" s="36"/>
      <c r="E27" s="16"/>
      <c r="F27" s="26"/>
      <c r="G27" s="16"/>
      <c r="H27" s="15"/>
      <c r="I27" s="15"/>
      <c r="J27" s="14"/>
      <c r="K27" s="16"/>
      <c r="L27" s="16"/>
      <c r="M27" s="16"/>
      <c r="N27" s="17"/>
      <c r="Q27">
        <v>24</v>
      </c>
    </row>
    <row r="28" spans="2:17" ht="12">
      <c r="B28" s="33"/>
      <c r="C28" s="14"/>
      <c r="D28" s="36"/>
      <c r="E28" s="16"/>
      <c r="F28" s="26"/>
      <c r="G28" s="16"/>
      <c r="H28" s="15"/>
      <c r="I28" s="15"/>
      <c r="J28" s="14"/>
      <c r="K28" s="16"/>
      <c r="L28" s="16"/>
      <c r="M28" s="16"/>
      <c r="N28" s="17"/>
      <c r="Q28">
        <v>25</v>
      </c>
    </row>
    <row r="29" spans="2:17" ht="12.75" thickBot="1">
      <c r="B29" s="34" t="s">
        <v>0</v>
      </c>
      <c r="C29" s="18"/>
      <c r="D29" s="37"/>
      <c r="E29" s="20"/>
      <c r="F29" s="24"/>
      <c r="G29" s="20"/>
      <c r="H29" s="19"/>
      <c r="I29" s="19"/>
      <c r="J29" s="18"/>
      <c r="K29" s="20"/>
      <c r="L29" s="20"/>
      <c r="M29" s="20"/>
      <c r="N29" s="25" t="s">
        <v>0</v>
      </c>
      <c r="Q29" t="s">
        <v>0</v>
      </c>
    </row>
    <row r="30" spans="2:14" ht="12">
      <c r="B30" s="12"/>
      <c r="C30" t="s">
        <v>0</v>
      </c>
      <c r="D30" s="2"/>
      <c r="E30" s="2"/>
      <c r="F30" s="2"/>
      <c r="G30" s="2"/>
      <c r="M30" s="5" t="s">
        <v>0</v>
      </c>
      <c r="N30" s="6"/>
    </row>
    <row r="31" spans="2:14" ht="12">
      <c r="B31" s="8" t="s">
        <v>0</v>
      </c>
      <c r="C31" s="7" t="s">
        <v>0</v>
      </c>
      <c r="D31" s="7"/>
      <c r="E31" s="8" t="s">
        <v>0</v>
      </c>
      <c r="F31" s="8" t="s">
        <v>0</v>
      </c>
      <c r="G31" s="8" t="s">
        <v>0</v>
      </c>
      <c r="H31" s="7"/>
      <c r="I31" s="7"/>
      <c r="J31" s="7" t="s">
        <v>0</v>
      </c>
      <c r="K31" s="7" t="s">
        <v>0</v>
      </c>
      <c r="L31" s="7" t="s">
        <v>0</v>
      </c>
      <c r="M31" s="7" t="s">
        <v>0</v>
      </c>
      <c r="N31" s="9" t="s">
        <v>0</v>
      </c>
    </row>
    <row r="32" spans="3:14" ht="12">
      <c r="C32" s="7"/>
      <c r="K32" s="7"/>
      <c r="L32" s="7"/>
      <c r="M32" s="7"/>
      <c r="N32" s="7"/>
    </row>
    <row r="33" spans="3:14" ht="12">
      <c r="C33" s="7"/>
      <c r="K33" s="7"/>
      <c r="L33" s="7"/>
      <c r="M33" s="7"/>
      <c r="N33" s="7"/>
    </row>
    <row r="34" spans="3:14" ht="12">
      <c r="C34" s="7"/>
      <c r="K34" s="7"/>
      <c r="L34" s="7"/>
      <c r="M34" s="7"/>
      <c r="N34" s="7"/>
    </row>
    <row r="35" spans="3:14" ht="12">
      <c r="C35" s="7"/>
      <c r="K35" s="7"/>
      <c r="L35" s="7"/>
      <c r="M35" s="7"/>
      <c r="N35" s="7"/>
    </row>
    <row r="36" spans="3:14" ht="12">
      <c r="C36" s="7"/>
      <c r="K36" s="7"/>
      <c r="L36" s="7"/>
      <c r="M36" s="7"/>
      <c r="N36" s="7"/>
    </row>
    <row r="37" spans="2:14" ht="12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ht="12">
      <c r="B38" s="13"/>
    </row>
    <row r="39" spans="10:14" ht="12">
      <c r="J39" t="s">
        <v>0</v>
      </c>
      <c r="N39" t="s">
        <v>17</v>
      </c>
    </row>
  </sheetData>
  <sheetProtection/>
  <printOptions/>
  <pageMargins left="0.75" right="0.75" top="1" bottom="1" header="0.5" footer="0.5"/>
  <pageSetup fitToHeight="1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SLROC 1997 Trial 26/1/97</dc:title>
  <dc:subject/>
  <dc:creator>Norrie and Associates</dc:creator>
  <cp:keywords/>
  <dc:description/>
  <cp:lastModifiedBy>Tank Skitty</cp:lastModifiedBy>
  <dcterms:created xsi:type="dcterms:W3CDTF">2000-01-25T19:31:59Z</dcterms:created>
  <dcterms:modified xsi:type="dcterms:W3CDTF">2013-04-29T17:48:19Z</dcterms:modified>
  <cp:category/>
  <cp:version/>
  <cp:contentType/>
  <cp:contentStatus/>
</cp:coreProperties>
</file>